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課程\選課說明會\畢業審核表\"/>
    </mc:Choice>
  </mc:AlternateContent>
  <bookViews>
    <workbookView xWindow="0" yWindow="0" windowWidth="28776" windowHeight="12312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5" i="1"/>
  <c r="J14" i="1"/>
  <c r="J13" i="1"/>
  <c r="J16" i="1"/>
  <c r="J17" i="1"/>
  <c r="J12" i="1"/>
  <c r="I42" i="1" l="1"/>
  <c r="H32" i="1"/>
  <c r="D29" i="1"/>
  <c r="C29" i="1"/>
  <c r="E28" i="1"/>
  <c r="E27" i="1"/>
  <c r="E26" i="1"/>
  <c r="E25" i="1"/>
  <c r="E24" i="1"/>
  <c r="D22" i="1"/>
  <c r="C22" i="1"/>
  <c r="E21" i="1"/>
  <c r="E20" i="1"/>
  <c r="E19" i="1"/>
  <c r="E18" i="1"/>
  <c r="E17" i="1"/>
  <c r="E16" i="1"/>
  <c r="E15" i="1"/>
  <c r="E14" i="1"/>
  <c r="D12" i="1"/>
  <c r="E12" i="1" s="1"/>
  <c r="J11" i="1"/>
  <c r="E11" i="1"/>
  <c r="J10" i="1"/>
  <c r="E10" i="1"/>
  <c r="J9" i="1"/>
  <c r="E9" i="1"/>
  <c r="J8" i="1"/>
  <c r="E8" i="1"/>
  <c r="J7" i="1"/>
  <c r="E7" i="1"/>
  <c r="J6" i="1"/>
  <c r="E6" i="1"/>
  <c r="J5" i="1"/>
  <c r="E5" i="1"/>
  <c r="E29" i="1" l="1"/>
  <c r="E22" i="1"/>
  <c r="J42" i="1"/>
  <c r="I32" i="1"/>
  <c r="B43" i="1" s="1"/>
  <c r="B44" i="1" s="1"/>
  <c r="J32" i="1" l="1"/>
</calcChain>
</file>

<file path=xl/sharedStrings.xml><?xml version="1.0" encoding="utf-8"?>
<sst xmlns="http://schemas.openxmlformats.org/spreadsheetml/2006/main" count="151" uniqueCount="81">
  <si>
    <t>課程名稱</t>
  </si>
  <si>
    <t>必選修</t>
  </si>
  <si>
    <t>學
分</t>
    <phoneticPr fontId="5" type="noConversion"/>
  </si>
  <si>
    <t>修習通過        (請輸入學分數)</t>
    <phoneticPr fontId="2" type="noConversion"/>
  </si>
  <si>
    <t>尚缺學分</t>
    <phoneticPr fontId="2" type="noConversion"/>
  </si>
  <si>
    <t>通 識 課 程-14學分</t>
    <phoneticPr fontId="2" type="noConversion"/>
  </si>
  <si>
    <t>必</t>
  </si>
  <si>
    <t>2</t>
    <phoneticPr fontId="5" type="noConversion"/>
  </si>
  <si>
    <t>會計學(上)</t>
    <phoneticPr fontId="2" type="noConversion"/>
  </si>
  <si>
    <t>2</t>
    <phoneticPr fontId="5" type="noConversion"/>
  </si>
  <si>
    <t>會計學(下)</t>
    <phoneticPr fontId="5" type="noConversion"/>
  </si>
  <si>
    <t>通識核心必修-文學與藝術</t>
    <phoneticPr fontId="5" type="noConversion"/>
  </si>
  <si>
    <t>經濟學(上)</t>
    <phoneticPr fontId="2" type="noConversion"/>
  </si>
  <si>
    <t>通識核心選修-人文類科</t>
    <phoneticPr fontId="5" type="noConversion"/>
  </si>
  <si>
    <t>選</t>
    <phoneticPr fontId="2" type="noConversion"/>
  </si>
  <si>
    <t>經濟學(下)</t>
    <phoneticPr fontId="2" type="noConversion"/>
  </si>
  <si>
    <t>通識核心選修-自然類科</t>
    <phoneticPr fontId="5" type="noConversion"/>
  </si>
  <si>
    <t>微積分(上)</t>
    <phoneticPr fontId="2" type="noConversion"/>
  </si>
  <si>
    <t>通識核心選修-四大類科</t>
    <phoneticPr fontId="5" type="noConversion"/>
  </si>
  <si>
    <t>微積分(下)</t>
    <phoneticPr fontId="2" type="noConversion"/>
  </si>
  <si>
    <t>租稅概要</t>
    <phoneticPr fontId="2" type="noConversion"/>
  </si>
  <si>
    <t>總計</t>
    <phoneticPr fontId="5" type="noConversion"/>
  </si>
  <si>
    <t>14</t>
    <phoneticPr fontId="2" type="noConversion"/>
  </si>
  <si>
    <t>校訂共同必修課程-16學分</t>
    <phoneticPr fontId="5" type="noConversion"/>
  </si>
  <si>
    <t>本國語文</t>
    <phoneticPr fontId="5" type="noConversion"/>
  </si>
  <si>
    <t>個體經濟學</t>
    <phoneticPr fontId="2" type="noConversion"/>
  </si>
  <si>
    <t>英語語訓(一上)</t>
    <phoneticPr fontId="2" type="noConversion"/>
  </si>
  <si>
    <t>總體經濟學</t>
    <phoneticPr fontId="2" type="noConversion"/>
  </si>
  <si>
    <t>英語語訓(一下)</t>
    <phoneticPr fontId="2" type="noConversion"/>
  </si>
  <si>
    <t>資訊素養(一上)</t>
    <phoneticPr fontId="2" type="noConversion"/>
  </si>
  <si>
    <t>資訊素養(一下)</t>
    <phoneticPr fontId="2" type="noConversion"/>
  </si>
  <si>
    <t>英語讀本(二上)</t>
    <phoneticPr fontId="2" type="noConversion"/>
  </si>
  <si>
    <t>統計學(上)</t>
    <phoneticPr fontId="2" type="noConversion"/>
  </si>
  <si>
    <t>英語讀本(二下)</t>
    <phoneticPr fontId="2" type="noConversion"/>
  </si>
  <si>
    <t>統計學(下)</t>
    <phoneticPr fontId="2" type="noConversion"/>
  </si>
  <si>
    <t>專業倫理-租稅倫理(四上)</t>
    <phoneticPr fontId="2" type="noConversion"/>
  </si>
  <si>
    <t>總計</t>
    <phoneticPr fontId="5" type="noConversion"/>
  </si>
  <si>
    <t>校訂共同選修課程-10學分</t>
    <phoneticPr fontId="5" type="noConversion"/>
  </si>
  <si>
    <t>科目一:英語檢定</t>
    <phoneticPr fontId="2" type="noConversion"/>
  </si>
  <si>
    <t>選</t>
    <phoneticPr fontId="2" type="noConversion"/>
  </si>
  <si>
    <t>營利事業所得稅</t>
    <phoneticPr fontId="2" type="noConversion"/>
  </si>
  <si>
    <t>科目二</t>
    <phoneticPr fontId="2" type="noConversion"/>
  </si>
  <si>
    <t>科目三</t>
    <phoneticPr fontId="2" type="noConversion"/>
  </si>
  <si>
    <t>科目四</t>
    <phoneticPr fontId="2" type="noConversion"/>
  </si>
  <si>
    <t>科目五</t>
    <phoneticPr fontId="2" type="noConversion"/>
  </si>
  <si>
    <t>專業選修課程-33學分</t>
    <phoneticPr fontId="5" type="noConversion"/>
  </si>
  <si>
    <t>科目一</t>
    <phoneticPr fontId="2" type="noConversion"/>
  </si>
  <si>
    <t>科目九</t>
    <phoneticPr fontId="2" type="noConversion"/>
  </si>
  <si>
    <t>科目二</t>
    <phoneticPr fontId="2" type="noConversion"/>
  </si>
  <si>
    <t>科目十</t>
    <phoneticPr fontId="2" type="noConversion"/>
  </si>
  <si>
    <t>科目三</t>
    <phoneticPr fontId="2" type="noConversion"/>
  </si>
  <si>
    <t>科目十一</t>
    <phoneticPr fontId="2" type="noConversion"/>
  </si>
  <si>
    <t>科目四</t>
    <phoneticPr fontId="2" type="noConversion"/>
  </si>
  <si>
    <t>科目十二</t>
    <phoneticPr fontId="2" type="noConversion"/>
  </si>
  <si>
    <t>科目十三</t>
    <phoneticPr fontId="2" type="noConversion"/>
  </si>
  <si>
    <t>科目六</t>
    <phoneticPr fontId="2" type="noConversion"/>
  </si>
  <si>
    <t>科目十四</t>
    <phoneticPr fontId="2" type="noConversion"/>
  </si>
  <si>
    <t>科目七</t>
    <phoneticPr fontId="2" type="noConversion"/>
  </si>
  <si>
    <t>科目十五</t>
    <phoneticPr fontId="2" type="noConversion"/>
  </si>
  <si>
    <t>科目八</t>
    <phoneticPr fontId="2" type="noConversion"/>
  </si>
  <si>
    <t>科目十六</t>
    <phoneticPr fontId="2" type="noConversion"/>
  </si>
  <si>
    <t>修習學分合計</t>
    <phoneticPr fontId="5" type="noConversion"/>
  </si>
  <si>
    <t>未修學分合計</t>
    <phoneticPr fontId="5" type="noConversion"/>
  </si>
  <si>
    <t>總    計</t>
  </si>
  <si>
    <t>130</t>
    <phoneticPr fontId="2" type="noConversion"/>
  </si>
  <si>
    <t>通識核心必修-社會關懷</t>
    <phoneticPr fontId="5" type="noConversion"/>
  </si>
  <si>
    <t>專業必修課程-57學分</t>
    <phoneticPr fontId="5" type="noConversion"/>
  </si>
  <si>
    <t>真 理 大 學 理財與稅務規劃學系  一百零八學年度 入 學 畢 業 審 核 表</t>
    <phoneticPr fontId="2" type="noConversion"/>
  </si>
  <si>
    <t>通識核心必修-自然永續概論</t>
    <phoneticPr fontId="5" type="noConversion"/>
  </si>
  <si>
    <t>金融市場概論</t>
    <phoneticPr fontId="2" type="noConversion"/>
  </si>
  <si>
    <t>民法</t>
    <phoneticPr fontId="2" type="noConversion"/>
  </si>
  <si>
    <t>投資學</t>
    <phoneticPr fontId="2" type="noConversion"/>
  </si>
  <si>
    <t>綜合所得稅</t>
    <phoneticPr fontId="2" type="noConversion"/>
  </si>
  <si>
    <t>商事法</t>
    <phoneticPr fontId="2" type="noConversion"/>
  </si>
  <si>
    <t>營業稅</t>
    <phoneticPr fontId="2" type="noConversion"/>
  </si>
  <si>
    <t>財務管理</t>
    <phoneticPr fontId="2" type="noConversion"/>
  </si>
  <si>
    <t>個人理財暨節稅規劃</t>
    <phoneticPr fontId="2" type="noConversion"/>
  </si>
  <si>
    <t>企業理財暨節稅規劃</t>
    <phoneticPr fontId="2" type="noConversion"/>
  </si>
  <si>
    <t>遺產及贈與稅</t>
    <phoneticPr fontId="2" type="noConversion"/>
  </si>
  <si>
    <t xml:space="preserve">         2. 請將及格的科目學分數，填入黃色框內</t>
  </si>
  <si>
    <t>備註:1. 服務教育(一)(二)、體育(一) (二) (三) (四)不計入畢業學分數。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</si>
</sst>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_ ;[Red]\-0\ "/>
    <numFmt numFmtId="178" formatCode="0_);[Red]\(0\)"/>
    <numFmt numFmtId="179" formatCode="0_ "/>
  </numFmts>
  <fonts count="9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b/>
      <sz val="11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3" borderId="18" xfId="0" applyFont="1" applyFill="1" applyBorder="1" applyAlignment="1" applyProtection="1">
      <alignment horizontal="justify" vertical="center"/>
    </xf>
    <xf numFmtId="0" fontId="4" fillId="3" borderId="19" xfId="0" applyFont="1" applyFill="1" applyBorder="1" applyAlignment="1" applyProtection="1">
      <alignment horizontal="center" vertical="top"/>
    </xf>
    <xf numFmtId="49" fontId="4" fillId="0" borderId="19" xfId="0" applyNumberFormat="1" applyFont="1" applyBorder="1" applyAlignment="1" applyProtection="1">
      <alignment horizontal="center" vertical="center"/>
    </xf>
    <xf numFmtId="0" fontId="4" fillId="4" borderId="19" xfId="0" applyNumberFormat="1" applyFont="1" applyFill="1" applyBorder="1" applyAlignment="1" applyProtection="1">
      <alignment horizontal="center" vertical="center"/>
      <protection locked="0"/>
    </xf>
    <xf numFmtId="49" fontId="4" fillId="3" borderId="20" xfId="0" applyNumberFormat="1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justify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19" xfId="0" applyNumberFormat="1" applyFont="1" applyFill="1" applyBorder="1" applyAlignment="1" applyProtection="1">
      <alignment horizontal="center" vertical="center"/>
    </xf>
    <xf numFmtId="49" fontId="4" fillId="3" borderId="19" xfId="0" applyNumberFormat="1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justify" vertical="top"/>
    </xf>
    <xf numFmtId="0" fontId="7" fillId="3" borderId="18" xfId="0" applyFont="1" applyFill="1" applyBorder="1" applyAlignment="1" applyProtection="1">
      <alignment horizontal="justify" vertical="center"/>
    </xf>
    <xf numFmtId="0" fontId="7" fillId="3" borderId="19" xfId="0" applyFont="1" applyFill="1" applyBorder="1" applyAlignment="1" applyProtection="1">
      <alignment horizontal="center" vertical="center"/>
    </xf>
    <xf numFmtId="176" fontId="7" fillId="0" borderId="19" xfId="0" applyNumberFormat="1" applyFont="1" applyBorder="1" applyAlignment="1" applyProtection="1">
      <alignment horizontal="center" vertical="center"/>
    </xf>
    <xf numFmtId="0" fontId="7" fillId="3" borderId="19" xfId="0" applyNumberFormat="1" applyFont="1" applyFill="1" applyBorder="1" applyAlignment="1" applyProtection="1">
      <alignment horizontal="center" vertical="center"/>
    </xf>
    <xf numFmtId="177" fontId="7" fillId="3" borderId="20" xfId="0" applyNumberFormat="1" applyFont="1" applyFill="1" applyBorder="1" applyAlignment="1" applyProtection="1">
      <alignment horizontal="center" vertical="center"/>
    </xf>
    <xf numFmtId="178" fontId="4" fillId="3" borderId="19" xfId="0" applyNumberFormat="1" applyFont="1" applyFill="1" applyBorder="1" applyAlignment="1" applyProtection="1">
      <alignment horizontal="center" vertical="center"/>
    </xf>
    <xf numFmtId="178" fontId="4" fillId="0" borderId="19" xfId="0" applyNumberFormat="1" applyFont="1" applyBorder="1" applyAlignment="1" applyProtection="1">
      <alignment horizontal="center" vertical="center"/>
    </xf>
    <xf numFmtId="178" fontId="4" fillId="0" borderId="0" xfId="0" applyNumberFormat="1" applyFont="1" applyBorder="1" applyAlignment="1" applyProtection="1">
      <alignment horizontal="center" vertical="center"/>
    </xf>
    <xf numFmtId="178" fontId="8" fillId="3" borderId="19" xfId="0" applyNumberFormat="1" applyFont="1" applyFill="1" applyBorder="1" applyAlignment="1" applyProtection="1">
      <alignment horizontal="center" vertical="center"/>
    </xf>
    <xf numFmtId="0" fontId="8" fillId="4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</xf>
    <xf numFmtId="178" fontId="7" fillId="3" borderId="19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justify" vertical="top"/>
    </xf>
    <xf numFmtId="0" fontId="0" fillId="0" borderId="19" xfId="0" applyBorder="1" applyProtection="1">
      <alignment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7" fillId="4" borderId="19" xfId="0" applyNumberFormat="1" applyFont="1" applyFill="1" applyBorder="1" applyAlignment="1" applyProtection="1">
      <alignment horizontal="center" vertical="center"/>
      <protection locked="0"/>
    </xf>
    <xf numFmtId="178" fontId="7" fillId="4" borderId="19" xfId="0" applyNumberFormat="1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justify" vertical="center"/>
    </xf>
    <xf numFmtId="178" fontId="7" fillId="5" borderId="19" xfId="0" applyNumberFormat="1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horizontal="center" vertical="top"/>
    </xf>
    <xf numFmtId="0" fontId="4" fillId="0" borderId="19" xfId="0" applyNumberFormat="1" applyFont="1" applyBorder="1" applyAlignment="1" applyProtection="1">
      <alignment horizontal="center" vertical="top"/>
    </xf>
    <xf numFmtId="0" fontId="4" fillId="4" borderId="19" xfId="0" applyNumberFormat="1" applyFont="1" applyFill="1" applyBorder="1" applyAlignment="1" applyProtection="1">
      <alignment horizontal="center" vertical="top"/>
      <protection locked="0"/>
    </xf>
    <xf numFmtId="0" fontId="4" fillId="0" borderId="20" xfId="0" applyNumberFormat="1" applyFont="1" applyBorder="1" applyAlignment="1" applyProtection="1">
      <alignment horizontal="center" vertical="top"/>
    </xf>
    <xf numFmtId="0" fontId="7" fillId="3" borderId="5" xfId="0" applyNumberFormat="1" applyFont="1" applyFill="1" applyBorder="1" applyAlignment="1" applyProtection="1">
      <alignment horizontal="center" vertical="center"/>
    </xf>
    <xf numFmtId="177" fontId="7" fillId="3" borderId="8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0" fillId="0" borderId="23" xfId="0" applyBorder="1" applyProtection="1">
      <alignment vertical="center"/>
    </xf>
    <xf numFmtId="0" fontId="4" fillId="0" borderId="23" xfId="0" applyFont="1" applyBorder="1" applyAlignment="1" applyProtection="1">
      <alignment vertical="top"/>
      <protection locked="0"/>
    </xf>
    <xf numFmtId="49" fontId="4" fillId="3" borderId="30" xfId="0" applyNumberFormat="1" applyFont="1" applyFill="1" applyBorder="1" applyAlignment="1" applyProtection="1">
      <alignment horizontal="center" vertical="center"/>
    </xf>
    <xf numFmtId="177" fontId="7" fillId="3" borderId="30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0" fontId="0" fillId="0" borderId="30" xfId="0" applyBorder="1" applyProtection="1">
      <alignment vertical="center"/>
    </xf>
    <xf numFmtId="0" fontId="4" fillId="0" borderId="11" xfId="0" applyNumberFormat="1" applyFont="1" applyBorder="1" applyAlignment="1" applyProtection="1">
      <alignment horizontal="center" vertical="top"/>
    </xf>
    <xf numFmtId="0" fontId="4" fillId="0" borderId="30" xfId="0" applyNumberFormat="1" applyFont="1" applyBorder="1" applyAlignment="1" applyProtection="1">
      <alignment horizontal="center" vertical="top"/>
    </xf>
    <xf numFmtId="178" fontId="3" fillId="0" borderId="2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179" fontId="3" fillId="0" borderId="22" xfId="0" applyNumberFormat="1" applyFont="1" applyBorder="1" applyAlignment="1" applyProtection="1">
      <alignment horizontal="center" vertical="top"/>
    </xf>
    <xf numFmtId="179" fontId="3" fillId="0" borderId="15" xfId="0" applyNumberFormat="1" applyFont="1" applyBorder="1" applyAlignment="1" applyProtection="1">
      <alignment horizontal="center" vertical="top"/>
    </xf>
    <xf numFmtId="179" fontId="0" fillId="0" borderId="15" xfId="0" applyNumberFormat="1" applyBorder="1" applyAlignment="1" applyProtection="1">
      <alignment vertical="center"/>
    </xf>
    <xf numFmtId="179" fontId="0" fillId="0" borderId="16" xfId="0" applyNumberFormat="1" applyBorder="1" applyAlignment="1" applyProtection="1">
      <alignment vertical="center"/>
    </xf>
    <xf numFmtId="49" fontId="3" fillId="0" borderId="26" xfId="0" applyNumberFormat="1" applyFont="1" applyBorder="1" applyAlignment="1" applyProtection="1">
      <alignment horizontal="center" vertical="top"/>
    </xf>
    <xf numFmtId="49" fontId="3" fillId="0" borderId="27" xfId="0" applyNumberFormat="1" applyFont="1" applyBorder="1" applyAlignment="1" applyProtection="1">
      <alignment horizontal="center" vertical="top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4" workbookViewId="0">
      <selection activeCell="J48" sqref="J48"/>
    </sheetView>
  </sheetViews>
  <sheetFormatPr defaultColWidth="9" defaultRowHeight="16.2" x14ac:dyDescent="0.3"/>
  <cols>
    <col min="1" max="1" width="25.77734375" style="1" customWidth="1"/>
    <col min="2" max="2" width="5.44140625" style="1" customWidth="1"/>
    <col min="3" max="3" width="5" style="1" customWidth="1"/>
    <col min="4" max="4" width="7.21875" style="1" customWidth="1"/>
    <col min="5" max="5" width="6.33203125" style="1" customWidth="1"/>
    <col min="6" max="6" width="19.88671875" style="1" customWidth="1"/>
    <col min="7" max="7" width="5" style="1" customWidth="1"/>
    <col min="8" max="8" width="4.44140625" style="1" customWidth="1"/>
    <col min="9" max="10" width="6.44140625" style="1" customWidth="1"/>
    <col min="11" max="16384" width="9" style="1"/>
  </cols>
  <sheetData>
    <row r="1" spans="1:10" ht="19.8" x14ac:dyDescent="0.3">
      <c r="A1" s="76" t="s">
        <v>67</v>
      </c>
      <c r="B1" s="77"/>
      <c r="C1" s="77"/>
      <c r="D1" s="77"/>
      <c r="E1" s="77"/>
      <c r="F1" s="78"/>
      <c r="G1" s="78"/>
      <c r="H1" s="78"/>
      <c r="I1" s="78"/>
      <c r="J1" s="79"/>
    </row>
    <row r="2" spans="1:10" x14ac:dyDescent="0.3">
      <c r="A2" s="80" t="s">
        <v>0</v>
      </c>
      <c r="B2" s="82" t="s">
        <v>1</v>
      </c>
      <c r="C2" s="84" t="s">
        <v>2</v>
      </c>
      <c r="D2" s="86" t="s">
        <v>3</v>
      </c>
      <c r="E2" s="88" t="s">
        <v>4</v>
      </c>
      <c r="F2" s="90" t="s">
        <v>0</v>
      </c>
      <c r="G2" s="82" t="s">
        <v>1</v>
      </c>
      <c r="H2" s="84" t="s">
        <v>2</v>
      </c>
      <c r="I2" s="86" t="s">
        <v>3</v>
      </c>
      <c r="J2" s="67" t="s">
        <v>4</v>
      </c>
    </row>
    <row r="3" spans="1:10" x14ac:dyDescent="0.3">
      <c r="A3" s="81"/>
      <c r="B3" s="83"/>
      <c r="C3" s="85"/>
      <c r="D3" s="87"/>
      <c r="E3" s="89"/>
      <c r="F3" s="91"/>
      <c r="G3" s="83"/>
      <c r="H3" s="85"/>
      <c r="I3" s="87"/>
      <c r="J3" s="68"/>
    </row>
    <row r="4" spans="1:10" x14ac:dyDescent="0.3">
      <c r="A4" s="69" t="s">
        <v>5</v>
      </c>
      <c r="B4" s="70"/>
      <c r="C4" s="70"/>
      <c r="D4" s="70"/>
      <c r="E4" s="71"/>
      <c r="F4" s="72" t="s">
        <v>66</v>
      </c>
      <c r="G4" s="70"/>
      <c r="H4" s="70"/>
      <c r="I4" s="70"/>
      <c r="J4" s="71"/>
    </row>
    <row r="5" spans="1:10" x14ac:dyDescent="0.3">
      <c r="A5" s="2" t="s">
        <v>65</v>
      </c>
      <c r="B5" s="3" t="s">
        <v>6</v>
      </c>
      <c r="C5" s="4" t="s">
        <v>7</v>
      </c>
      <c r="D5" s="5"/>
      <c r="E5" s="6">
        <f>C5-D5</f>
        <v>2</v>
      </c>
      <c r="F5" s="7" t="s">
        <v>8</v>
      </c>
      <c r="G5" s="8" t="s">
        <v>6</v>
      </c>
      <c r="H5" s="9">
        <v>3</v>
      </c>
      <c r="I5" s="5"/>
      <c r="J5" s="6">
        <f>H5-I5</f>
        <v>3</v>
      </c>
    </row>
    <row r="6" spans="1:10" x14ac:dyDescent="0.3">
      <c r="A6" s="2" t="s">
        <v>68</v>
      </c>
      <c r="B6" s="8" t="s">
        <v>6</v>
      </c>
      <c r="C6" s="10" t="s">
        <v>9</v>
      </c>
      <c r="D6" s="5"/>
      <c r="E6" s="6">
        <f t="shared" ref="E6:E11" si="0">C6-D6</f>
        <v>2</v>
      </c>
      <c r="F6" s="7" t="s">
        <v>10</v>
      </c>
      <c r="G6" s="8" t="s">
        <v>6</v>
      </c>
      <c r="H6" s="9">
        <v>3</v>
      </c>
      <c r="I6" s="5"/>
      <c r="J6" s="6">
        <f t="shared" ref="J6:J11" si="1">H6-I6</f>
        <v>3</v>
      </c>
    </row>
    <row r="7" spans="1:10" x14ac:dyDescent="0.3">
      <c r="A7" s="2" t="s">
        <v>11</v>
      </c>
      <c r="B7" s="8" t="s">
        <v>6</v>
      </c>
      <c r="C7" s="4" t="s">
        <v>9</v>
      </c>
      <c r="D7" s="5"/>
      <c r="E7" s="6">
        <f t="shared" si="0"/>
        <v>2</v>
      </c>
      <c r="F7" s="7" t="s">
        <v>12</v>
      </c>
      <c r="G7" s="8" t="s">
        <v>6</v>
      </c>
      <c r="H7" s="9">
        <v>3</v>
      </c>
      <c r="I7" s="5"/>
      <c r="J7" s="6">
        <f t="shared" si="1"/>
        <v>3</v>
      </c>
    </row>
    <row r="8" spans="1:10" x14ac:dyDescent="0.3">
      <c r="A8" s="2" t="s">
        <v>13</v>
      </c>
      <c r="B8" s="8" t="s">
        <v>14</v>
      </c>
      <c r="C8" s="4" t="s">
        <v>9</v>
      </c>
      <c r="D8" s="5"/>
      <c r="E8" s="6">
        <f t="shared" si="0"/>
        <v>2</v>
      </c>
      <c r="F8" s="7" t="s">
        <v>15</v>
      </c>
      <c r="G8" s="8" t="s">
        <v>6</v>
      </c>
      <c r="H8" s="9">
        <v>3</v>
      </c>
      <c r="I8" s="5"/>
      <c r="J8" s="6">
        <f t="shared" si="1"/>
        <v>3</v>
      </c>
    </row>
    <row r="9" spans="1:10" x14ac:dyDescent="0.3">
      <c r="A9" s="2" t="s">
        <v>16</v>
      </c>
      <c r="B9" s="8" t="s">
        <v>14</v>
      </c>
      <c r="C9" s="4" t="s">
        <v>9</v>
      </c>
      <c r="D9" s="5"/>
      <c r="E9" s="6">
        <f t="shared" si="0"/>
        <v>2</v>
      </c>
      <c r="F9" s="11" t="s">
        <v>17</v>
      </c>
      <c r="G9" s="3" t="s">
        <v>6</v>
      </c>
      <c r="H9" s="9">
        <v>2</v>
      </c>
      <c r="I9" s="5"/>
      <c r="J9" s="6">
        <f t="shared" si="1"/>
        <v>2</v>
      </c>
    </row>
    <row r="10" spans="1:10" x14ac:dyDescent="0.3">
      <c r="A10" s="2" t="s">
        <v>18</v>
      </c>
      <c r="B10" s="8" t="s">
        <v>14</v>
      </c>
      <c r="C10" s="4" t="s">
        <v>9</v>
      </c>
      <c r="D10" s="5"/>
      <c r="E10" s="6">
        <f t="shared" si="0"/>
        <v>2</v>
      </c>
      <c r="F10" s="11" t="s">
        <v>19</v>
      </c>
      <c r="G10" s="3" t="s">
        <v>6</v>
      </c>
      <c r="H10" s="9">
        <v>2</v>
      </c>
      <c r="I10" s="5"/>
      <c r="J10" s="6">
        <f t="shared" si="1"/>
        <v>2</v>
      </c>
    </row>
    <row r="11" spans="1:10" x14ac:dyDescent="0.3">
      <c r="A11" s="2" t="s">
        <v>18</v>
      </c>
      <c r="B11" s="8" t="s">
        <v>14</v>
      </c>
      <c r="C11" s="4" t="s">
        <v>9</v>
      </c>
      <c r="D11" s="5"/>
      <c r="E11" s="6">
        <f t="shared" si="0"/>
        <v>2</v>
      </c>
      <c r="F11" s="11" t="s">
        <v>69</v>
      </c>
      <c r="G11" s="8" t="s">
        <v>6</v>
      </c>
      <c r="H11" s="9">
        <v>2</v>
      </c>
      <c r="I11" s="5"/>
      <c r="J11" s="6">
        <f t="shared" si="1"/>
        <v>2</v>
      </c>
    </row>
    <row r="12" spans="1:10" x14ac:dyDescent="0.3">
      <c r="A12" s="12" t="s">
        <v>21</v>
      </c>
      <c r="B12" s="13"/>
      <c r="C12" s="14" t="s">
        <v>22</v>
      </c>
      <c r="D12" s="15">
        <f>SUM(D5:D11)</f>
        <v>0</v>
      </c>
      <c r="E12" s="16">
        <f>C12-D12</f>
        <v>14</v>
      </c>
      <c r="F12" s="11" t="s">
        <v>20</v>
      </c>
      <c r="G12" s="8" t="s">
        <v>6</v>
      </c>
      <c r="H12" s="9">
        <v>2</v>
      </c>
      <c r="I12" s="5"/>
      <c r="J12" s="6">
        <f t="shared" ref="J12:J14" si="2">H12-I12</f>
        <v>2</v>
      </c>
    </row>
    <row r="13" spans="1:10" x14ac:dyDescent="0.3">
      <c r="A13" s="73" t="s">
        <v>23</v>
      </c>
      <c r="B13" s="70"/>
      <c r="C13" s="70"/>
      <c r="D13" s="70"/>
      <c r="E13" s="71"/>
      <c r="F13" s="11" t="s">
        <v>32</v>
      </c>
      <c r="G13" s="8" t="s">
        <v>6</v>
      </c>
      <c r="H13" s="9">
        <v>3</v>
      </c>
      <c r="I13" s="5"/>
      <c r="J13" s="6">
        <f t="shared" si="2"/>
        <v>3</v>
      </c>
    </row>
    <row r="14" spans="1:10" x14ac:dyDescent="0.3">
      <c r="A14" s="2" t="s">
        <v>24</v>
      </c>
      <c r="B14" s="8" t="s">
        <v>6</v>
      </c>
      <c r="C14" s="17">
        <v>2</v>
      </c>
      <c r="D14" s="5"/>
      <c r="E14" s="6">
        <f>C14-D14</f>
        <v>2</v>
      </c>
      <c r="F14" s="11" t="s">
        <v>34</v>
      </c>
      <c r="G14" s="8" t="s">
        <v>6</v>
      </c>
      <c r="H14" s="22">
        <v>3</v>
      </c>
      <c r="I14" s="5"/>
      <c r="J14" s="6">
        <f t="shared" si="2"/>
        <v>3</v>
      </c>
    </row>
    <row r="15" spans="1:10" x14ac:dyDescent="0.3">
      <c r="A15" s="2" t="s">
        <v>26</v>
      </c>
      <c r="B15" s="8" t="s">
        <v>6</v>
      </c>
      <c r="C15" s="18">
        <v>2</v>
      </c>
      <c r="D15" s="5"/>
      <c r="E15" s="6">
        <f t="shared" ref="E15:E21" si="3">C15-D15</f>
        <v>2</v>
      </c>
      <c r="F15" s="11" t="s">
        <v>71</v>
      </c>
      <c r="G15" s="8" t="s">
        <v>6</v>
      </c>
      <c r="H15" s="22">
        <v>3</v>
      </c>
      <c r="I15" s="5"/>
      <c r="J15" s="6">
        <f t="shared" ref="J15" si="4">H15-I15</f>
        <v>3</v>
      </c>
    </row>
    <row r="16" spans="1:10" x14ac:dyDescent="0.3">
      <c r="A16" s="2" t="s">
        <v>28</v>
      </c>
      <c r="B16" s="8" t="s">
        <v>6</v>
      </c>
      <c r="C16" s="19">
        <v>2</v>
      </c>
      <c r="D16" s="5"/>
      <c r="E16" s="6">
        <f t="shared" si="3"/>
        <v>2</v>
      </c>
      <c r="F16" s="7" t="s">
        <v>72</v>
      </c>
      <c r="G16" s="8" t="s">
        <v>6</v>
      </c>
      <c r="H16" s="9">
        <v>3</v>
      </c>
      <c r="I16" s="5"/>
      <c r="J16" s="6">
        <f t="shared" ref="J16:J17" si="5">H16-I16</f>
        <v>3</v>
      </c>
    </row>
    <row r="17" spans="1:10" x14ac:dyDescent="0.3">
      <c r="A17" s="2" t="s">
        <v>29</v>
      </c>
      <c r="B17" s="8" t="s">
        <v>6</v>
      </c>
      <c r="C17" s="19">
        <v>2</v>
      </c>
      <c r="D17" s="5"/>
      <c r="E17" s="6">
        <f t="shared" si="3"/>
        <v>2</v>
      </c>
      <c r="F17" s="7" t="s">
        <v>70</v>
      </c>
      <c r="G17" s="8" t="s">
        <v>6</v>
      </c>
      <c r="H17" s="9">
        <v>2</v>
      </c>
      <c r="I17" s="5"/>
      <c r="J17" s="6">
        <f t="shared" si="5"/>
        <v>2</v>
      </c>
    </row>
    <row r="18" spans="1:10" x14ac:dyDescent="0.3">
      <c r="A18" s="2" t="s">
        <v>30</v>
      </c>
      <c r="B18" s="8" t="s">
        <v>6</v>
      </c>
      <c r="C18" s="20">
        <v>2</v>
      </c>
      <c r="D18" s="21"/>
      <c r="E18" s="6">
        <f t="shared" si="3"/>
        <v>2</v>
      </c>
      <c r="F18" s="7" t="s">
        <v>25</v>
      </c>
      <c r="G18" s="8" t="s">
        <v>6</v>
      </c>
      <c r="H18" s="9">
        <v>2</v>
      </c>
      <c r="I18" s="5"/>
      <c r="J18" s="6">
        <f>H18-I18</f>
        <v>2</v>
      </c>
    </row>
    <row r="19" spans="1:10" x14ac:dyDescent="0.3">
      <c r="A19" s="2" t="s">
        <v>31</v>
      </c>
      <c r="B19" s="8" t="s">
        <v>6</v>
      </c>
      <c r="C19" s="18">
        <v>2</v>
      </c>
      <c r="D19" s="21"/>
      <c r="E19" s="6">
        <f t="shared" si="3"/>
        <v>2</v>
      </c>
      <c r="F19" s="7" t="s">
        <v>27</v>
      </c>
      <c r="G19" s="8" t="s">
        <v>6</v>
      </c>
      <c r="H19" s="9">
        <v>2</v>
      </c>
      <c r="I19" s="5"/>
      <c r="J19" s="6">
        <f>H19-I19</f>
        <v>2</v>
      </c>
    </row>
    <row r="20" spans="1:10" x14ac:dyDescent="0.3">
      <c r="A20" s="2" t="s">
        <v>33</v>
      </c>
      <c r="B20" s="8" t="s">
        <v>6</v>
      </c>
      <c r="C20" s="19">
        <v>2</v>
      </c>
      <c r="D20" s="21"/>
      <c r="E20" s="6">
        <f t="shared" si="3"/>
        <v>2</v>
      </c>
      <c r="F20" s="7" t="s">
        <v>73</v>
      </c>
      <c r="G20" s="8" t="s">
        <v>6</v>
      </c>
      <c r="H20" s="9">
        <v>2</v>
      </c>
      <c r="I20" s="5"/>
      <c r="J20" s="6">
        <f>H20-I20</f>
        <v>2</v>
      </c>
    </row>
    <row r="21" spans="1:10" x14ac:dyDescent="0.3">
      <c r="A21" s="2" t="s">
        <v>35</v>
      </c>
      <c r="B21" s="8" t="s">
        <v>6</v>
      </c>
      <c r="C21" s="20">
        <v>2</v>
      </c>
      <c r="D21" s="21"/>
      <c r="E21" s="6">
        <f t="shared" si="3"/>
        <v>2</v>
      </c>
      <c r="F21" s="11" t="s">
        <v>74</v>
      </c>
      <c r="G21" s="8" t="s">
        <v>6</v>
      </c>
      <c r="H21" s="22">
        <v>3</v>
      </c>
      <c r="I21" s="5"/>
      <c r="J21" s="6">
        <f t="shared" ref="J21:J26" si="6">H21-I21</f>
        <v>3</v>
      </c>
    </row>
    <row r="22" spans="1:10" x14ac:dyDescent="0.3">
      <c r="A22" s="12" t="s">
        <v>36</v>
      </c>
      <c r="B22" s="13"/>
      <c r="C22" s="23">
        <f>SUM(C14:C21)</f>
        <v>16</v>
      </c>
      <c r="D22" s="15">
        <f>SUM(D14:D21)</f>
        <v>0</v>
      </c>
      <c r="E22" s="16">
        <f>C22-D22</f>
        <v>16</v>
      </c>
      <c r="F22" s="11" t="s">
        <v>75</v>
      </c>
      <c r="G22" s="8" t="s">
        <v>6</v>
      </c>
      <c r="H22" s="22">
        <v>3</v>
      </c>
      <c r="I22" s="5"/>
      <c r="J22" s="6">
        <f t="shared" si="6"/>
        <v>3</v>
      </c>
    </row>
    <row r="23" spans="1:10" x14ac:dyDescent="0.3">
      <c r="A23" s="69" t="s">
        <v>37</v>
      </c>
      <c r="B23" s="70"/>
      <c r="C23" s="70"/>
      <c r="D23" s="70"/>
      <c r="E23" s="71"/>
      <c r="F23" s="11" t="s">
        <v>76</v>
      </c>
      <c r="G23" s="8" t="s">
        <v>6</v>
      </c>
      <c r="H23" s="22">
        <v>3</v>
      </c>
      <c r="I23" s="5"/>
      <c r="J23" s="6">
        <f t="shared" si="6"/>
        <v>3</v>
      </c>
    </row>
    <row r="24" spans="1:10" x14ac:dyDescent="0.3">
      <c r="A24" s="2" t="s">
        <v>38</v>
      </c>
      <c r="B24" s="8" t="s">
        <v>39</v>
      </c>
      <c r="C24" s="9">
        <v>2</v>
      </c>
      <c r="D24" s="5"/>
      <c r="E24" s="6">
        <f>C24-D24</f>
        <v>2</v>
      </c>
      <c r="F24" s="11" t="s">
        <v>77</v>
      </c>
      <c r="G24" s="8" t="s">
        <v>6</v>
      </c>
      <c r="H24" s="22">
        <v>3</v>
      </c>
      <c r="I24" s="5"/>
      <c r="J24" s="6">
        <f t="shared" si="6"/>
        <v>3</v>
      </c>
    </row>
    <row r="25" spans="1:10" ht="18" customHeight="1" x14ac:dyDescent="0.3">
      <c r="A25" s="2" t="s">
        <v>41</v>
      </c>
      <c r="B25" s="8" t="s">
        <v>14</v>
      </c>
      <c r="C25" s="22">
        <v>2</v>
      </c>
      <c r="D25" s="5"/>
      <c r="E25" s="6">
        <f t="shared" ref="E25:E28" si="7">C25-D25</f>
        <v>2</v>
      </c>
      <c r="F25" s="11" t="s">
        <v>78</v>
      </c>
      <c r="G25" s="8" t="s">
        <v>6</v>
      </c>
      <c r="H25" s="22">
        <v>2</v>
      </c>
      <c r="I25" s="5"/>
      <c r="J25" s="6">
        <f t="shared" si="6"/>
        <v>2</v>
      </c>
    </row>
    <row r="26" spans="1:10" x14ac:dyDescent="0.3">
      <c r="A26" s="2" t="s">
        <v>42</v>
      </c>
      <c r="B26" s="8" t="s">
        <v>39</v>
      </c>
      <c r="C26" s="24">
        <v>2</v>
      </c>
      <c r="D26" s="5"/>
      <c r="E26" s="6">
        <f t="shared" si="7"/>
        <v>2</v>
      </c>
      <c r="F26" s="11" t="s">
        <v>40</v>
      </c>
      <c r="G26" s="8" t="s">
        <v>6</v>
      </c>
      <c r="H26" s="22">
        <v>3</v>
      </c>
      <c r="I26" s="5"/>
      <c r="J26" s="6">
        <f t="shared" si="6"/>
        <v>3</v>
      </c>
    </row>
    <row r="27" spans="1:10" x14ac:dyDescent="0.3">
      <c r="A27" s="2" t="s">
        <v>43</v>
      </c>
      <c r="B27" s="8" t="s">
        <v>39</v>
      </c>
      <c r="C27" s="9">
        <v>2</v>
      </c>
      <c r="D27" s="21"/>
      <c r="E27" s="6">
        <f t="shared" si="7"/>
        <v>2</v>
      </c>
      <c r="F27" s="11"/>
      <c r="G27" s="8"/>
      <c r="H27" s="22"/>
      <c r="I27" s="5"/>
      <c r="J27" s="6"/>
    </row>
    <row r="28" spans="1:10" x14ac:dyDescent="0.3">
      <c r="A28" s="2" t="s">
        <v>44</v>
      </c>
      <c r="B28" s="8" t="s">
        <v>39</v>
      </c>
      <c r="C28" s="9">
        <v>2</v>
      </c>
      <c r="D28" s="21"/>
      <c r="E28" s="48">
        <f t="shared" si="7"/>
        <v>2</v>
      </c>
      <c r="F28" s="25"/>
      <c r="G28" s="8"/>
      <c r="H28" s="22"/>
      <c r="I28" s="5"/>
      <c r="J28" s="6"/>
    </row>
    <row r="29" spans="1:10" x14ac:dyDescent="0.3">
      <c r="A29" s="12" t="s">
        <v>21</v>
      </c>
      <c r="B29" s="13"/>
      <c r="C29" s="23">
        <f>SUM(C24:C28)</f>
        <v>10</v>
      </c>
      <c r="D29" s="15">
        <f>SUM(D24:D28)</f>
        <v>0</v>
      </c>
      <c r="E29" s="49">
        <f>C29-D29</f>
        <v>10</v>
      </c>
      <c r="F29" s="46"/>
      <c r="G29" s="26"/>
      <c r="H29" s="26"/>
      <c r="I29" s="5"/>
      <c r="J29" s="6"/>
    </row>
    <row r="30" spans="1:10" x14ac:dyDescent="0.3">
      <c r="A30" s="2"/>
      <c r="B30" s="27"/>
      <c r="C30" s="28"/>
      <c r="D30" s="29"/>
      <c r="E30" s="50"/>
      <c r="F30" s="46"/>
      <c r="G30" s="26"/>
      <c r="H30" s="26"/>
      <c r="I30" s="30"/>
      <c r="J30" s="6"/>
    </row>
    <row r="31" spans="1:10" x14ac:dyDescent="0.3">
      <c r="A31" s="2"/>
      <c r="B31" s="26"/>
      <c r="C31" s="26"/>
      <c r="D31" s="26"/>
      <c r="E31" s="51"/>
      <c r="F31" s="46"/>
      <c r="G31" s="26"/>
      <c r="H31" s="26"/>
      <c r="I31" s="31"/>
      <c r="J31" s="6"/>
    </row>
    <row r="32" spans="1:10" x14ac:dyDescent="0.3">
      <c r="A32" s="2"/>
      <c r="B32" s="26"/>
      <c r="C32" s="26"/>
      <c r="D32" s="26"/>
      <c r="E32" s="51"/>
      <c r="F32" s="32" t="s">
        <v>36</v>
      </c>
      <c r="G32" s="13"/>
      <c r="H32" s="23">
        <f>SUM(H5:H28)</f>
        <v>57</v>
      </c>
      <c r="I32" s="33">
        <f>SUM(I5:I31)</f>
        <v>0</v>
      </c>
      <c r="J32" s="16">
        <f>H32-I32</f>
        <v>57</v>
      </c>
    </row>
    <row r="33" spans="1:10" x14ac:dyDescent="0.3">
      <c r="A33" s="34" t="s">
        <v>45</v>
      </c>
      <c r="B33" s="35"/>
      <c r="C33" s="35"/>
      <c r="D33" s="35"/>
      <c r="E33" s="52"/>
      <c r="F33" s="46"/>
      <c r="G33" s="26"/>
      <c r="H33" s="26"/>
      <c r="I33" s="26"/>
      <c r="J33" s="6"/>
    </row>
    <row r="34" spans="1:10" x14ac:dyDescent="0.3">
      <c r="A34" s="36" t="s">
        <v>46</v>
      </c>
      <c r="B34" s="37" t="s">
        <v>39</v>
      </c>
      <c r="C34" s="38"/>
      <c r="D34" s="39"/>
      <c r="E34" s="53"/>
      <c r="F34" s="47" t="s">
        <v>47</v>
      </c>
      <c r="G34" s="37" t="s">
        <v>39</v>
      </c>
      <c r="H34" s="38"/>
      <c r="I34" s="39"/>
      <c r="J34" s="40"/>
    </row>
    <row r="35" spans="1:10" x14ac:dyDescent="0.3">
      <c r="A35" s="36" t="s">
        <v>48</v>
      </c>
      <c r="B35" s="37" t="s">
        <v>39</v>
      </c>
      <c r="C35" s="38"/>
      <c r="D35" s="39"/>
      <c r="E35" s="53"/>
      <c r="F35" s="47" t="s">
        <v>49</v>
      </c>
      <c r="G35" s="37" t="s">
        <v>39</v>
      </c>
      <c r="H35" s="38"/>
      <c r="I35" s="39"/>
      <c r="J35" s="40"/>
    </row>
    <row r="36" spans="1:10" x14ac:dyDescent="0.3">
      <c r="A36" s="36" t="s">
        <v>50</v>
      </c>
      <c r="B36" s="37" t="s">
        <v>39</v>
      </c>
      <c r="C36" s="38"/>
      <c r="D36" s="39"/>
      <c r="E36" s="53"/>
      <c r="F36" s="47" t="s">
        <v>51</v>
      </c>
      <c r="G36" s="37" t="s">
        <v>39</v>
      </c>
      <c r="H36" s="38"/>
      <c r="I36" s="39"/>
      <c r="J36" s="40"/>
    </row>
    <row r="37" spans="1:10" x14ac:dyDescent="0.3">
      <c r="A37" s="36" t="s">
        <v>52</v>
      </c>
      <c r="B37" s="37" t="s">
        <v>39</v>
      </c>
      <c r="C37" s="38"/>
      <c r="D37" s="39"/>
      <c r="E37" s="53"/>
      <c r="F37" s="47" t="s">
        <v>53</v>
      </c>
      <c r="G37" s="37" t="s">
        <v>39</v>
      </c>
      <c r="H37" s="38"/>
      <c r="I37" s="39"/>
      <c r="J37" s="40"/>
    </row>
    <row r="38" spans="1:10" x14ac:dyDescent="0.3">
      <c r="A38" s="36" t="s">
        <v>44</v>
      </c>
      <c r="B38" s="37" t="s">
        <v>39</v>
      </c>
      <c r="C38" s="38"/>
      <c r="D38" s="39"/>
      <c r="E38" s="53"/>
      <c r="F38" s="47" t="s">
        <v>54</v>
      </c>
      <c r="G38" s="37" t="s">
        <v>39</v>
      </c>
      <c r="H38" s="38"/>
      <c r="I38" s="39"/>
      <c r="J38" s="40"/>
    </row>
    <row r="39" spans="1:10" x14ac:dyDescent="0.3">
      <c r="A39" s="36" t="s">
        <v>55</v>
      </c>
      <c r="B39" s="37" t="s">
        <v>39</v>
      </c>
      <c r="C39" s="38"/>
      <c r="D39" s="39"/>
      <c r="E39" s="53"/>
      <c r="F39" s="47" t="s">
        <v>56</v>
      </c>
      <c r="G39" s="37" t="s">
        <v>39</v>
      </c>
      <c r="H39" s="38"/>
      <c r="I39" s="39"/>
      <c r="J39" s="40"/>
    </row>
    <row r="40" spans="1:10" x14ac:dyDescent="0.3">
      <c r="A40" s="36" t="s">
        <v>57</v>
      </c>
      <c r="B40" s="37" t="s">
        <v>39</v>
      </c>
      <c r="C40" s="38"/>
      <c r="D40" s="39"/>
      <c r="E40" s="53"/>
      <c r="F40" s="47" t="s">
        <v>58</v>
      </c>
      <c r="G40" s="37" t="s">
        <v>39</v>
      </c>
      <c r="H40" s="38"/>
      <c r="I40" s="39"/>
      <c r="J40" s="40"/>
    </row>
    <row r="41" spans="1:10" x14ac:dyDescent="0.3">
      <c r="A41" s="36" t="s">
        <v>59</v>
      </c>
      <c r="B41" s="37" t="s">
        <v>39</v>
      </c>
      <c r="C41" s="38"/>
      <c r="D41" s="39"/>
      <c r="E41" s="53"/>
      <c r="F41" s="47" t="s">
        <v>60</v>
      </c>
      <c r="G41" s="37" t="s">
        <v>39</v>
      </c>
      <c r="H41" s="38"/>
      <c r="I41" s="39"/>
      <c r="J41" s="40"/>
    </row>
    <row r="42" spans="1:10" x14ac:dyDescent="0.3">
      <c r="A42" s="12" t="s">
        <v>21</v>
      </c>
      <c r="B42" s="74"/>
      <c r="C42" s="56"/>
      <c r="D42" s="56"/>
      <c r="E42" s="56"/>
      <c r="F42" s="56"/>
      <c r="G42" s="75"/>
      <c r="H42" s="41">
        <v>33</v>
      </c>
      <c r="I42" s="41">
        <f>SUM(I33:I41)+SUM(D33:D41)</f>
        <v>0</v>
      </c>
      <c r="J42" s="42">
        <f>H42-I42</f>
        <v>33</v>
      </c>
    </row>
    <row r="43" spans="1:10" x14ac:dyDescent="0.3">
      <c r="A43" s="43" t="s">
        <v>61</v>
      </c>
      <c r="B43" s="54">
        <f>I42+I32+D29+D22+D12</f>
        <v>0</v>
      </c>
      <c r="C43" s="55"/>
      <c r="D43" s="55"/>
      <c r="E43" s="55"/>
      <c r="F43" s="56"/>
      <c r="G43" s="56"/>
      <c r="H43" s="56"/>
      <c r="I43" s="56"/>
      <c r="J43" s="57"/>
    </row>
    <row r="44" spans="1:10" x14ac:dyDescent="0.3">
      <c r="A44" s="44" t="s">
        <v>62</v>
      </c>
      <c r="B44" s="58">
        <f>B45-B43</f>
        <v>130</v>
      </c>
      <c r="C44" s="59"/>
      <c r="D44" s="59"/>
      <c r="E44" s="59"/>
      <c r="F44" s="60"/>
      <c r="G44" s="60"/>
      <c r="H44" s="60"/>
      <c r="I44" s="60"/>
      <c r="J44" s="61"/>
    </row>
    <row r="45" spans="1:10" ht="16.8" thickBot="1" x14ac:dyDescent="0.35">
      <c r="A45" s="45" t="s">
        <v>63</v>
      </c>
      <c r="B45" s="62" t="s">
        <v>64</v>
      </c>
      <c r="C45" s="63"/>
      <c r="D45" s="63"/>
      <c r="E45" s="63"/>
      <c r="F45" s="64"/>
      <c r="G45" s="64"/>
      <c r="H45" s="64"/>
      <c r="I45" s="64"/>
      <c r="J45" s="65"/>
    </row>
    <row r="46" spans="1:10" x14ac:dyDescent="0.3">
      <c r="A46" s="66"/>
      <c r="B46" s="66"/>
      <c r="C46" s="66"/>
      <c r="D46" s="66"/>
      <c r="E46" s="66"/>
      <c r="F46" s="66"/>
      <c r="G46" s="66"/>
      <c r="H46" s="66"/>
      <c r="I46" s="66"/>
      <c r="J46" s="66"/>
    </row>
    <row r="47" spans="1:10" x14ac:dyDescent="0.3">
      <c r="A47" s="1" t="s">
        <v>80</v>
      </c>
    </row>
    <row r="48" spans="1:10" x14ac:dyDescent="0.3">
      <c r="A48" s="1" t="s">
        <v>79</v>
      </c>
    </row>
  </sheetData>
  <mergeCells count="20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43:J43"/>
    <mergeCell ref="B44:J44"/>
    <mergeCell ref="B45:J45"/>
    <mergeCell ref="A46:J46"/>
    <mergeCell ref="J2:J3"/>
    <mergeCell ref="A4:E4"/>
    <mergeCell ref="F4:J4"/>
    <mergeCell ref="A13:E13"/>
    <mergeCell ref="A23:E23"/>
    <mergeCell ref="B42:G42"/>
  </mergeCells>
  <phoneticPr fontId="2" type="noConversion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真理大學電子計算機中心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真理大學全校授權用</dc:creator>
  <cp:lastModifiedBy>真理大學全校授權用</cp:lastModifiedBy>
  <cp:lastPrinted>2019-09-03T07:16:39Z</cp:lastPrinted>
  <dcterms:created xsi:type="dcterms:W3CDTF">2015-11-17T01:35:52Z</dcterms:created>
  <dcterms:modified xsi:type="dcterms:W3CDTF">2019-09-03T07:16:45Z</dcterms:modified>
</cp:coreProperties>
</file>